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54_24_DKR_Radiolodzy_sierpień\"/>
    </mc:Choice>
  </mc:AlternateContent>
  <xr:revisionPtr revIDLastSave="0" documentId="13_ncr:1_{88EE945B-8689-4119-B9FB-6E567C7A3C8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1" i="2" l="1"/>
  <c r="G120" i="2"/>
  <c r="G109" i="2"/>
  <c r="G98" i="2"/>
  <c r="G87" i="2"/>
  <c r="G76" i="2"/>
  <c r="G65" i="2"/>
  <c r="G54" i="2"/>
  <c r="G43" i="2"/>
  <c r="G32" i="2"/>
  <c r="G21" i="2"/>
  <c r="F131" i="2"/>
  <c r="F120" i="2"/>
  <c r="F109" i="2"/>
  <c r="F98" i="2"/>
  <c r="F87" i="2"/>
  <c r="F76" i="2"/>
  <c r="F65" i="2"/>
  <c r="F54" i="2"/>
  <c r="F43" i="2"/>
  <c r="F32" i="2"/>
  <c r="F21" i="2"/>
  <c r="G135" i="2" l="1"/>
  <c r="F135" i="2"/>
  <c r="G134" i="2"/>
  <c r="F134" i="2"/>
  <c r="G133" i="2"/>
  <c r="F133" i="2"/>
  <c r="G132" i="2"/>
  <c r="F132" i="2"/>
  <c r="G130" i="2"/>
  <c r="F130" i="2"/>
  <c r="F138" i="2" s="1"/>
  <c r="G124" i="2"/>
  <c r="F124" i="2"/>
  <c r="G123" i="2"/>
  <c r="F123" i="2"/>
  <c r="G122" i="2"/>
  <c r="F122" i="2"/>
  <c r="G121" i="2"/>
  <c r="F121" i="2"/>
  <c r="G119" i="2"/>
  <c r="F119" i="2"/>
  <c r="G113" i="2"/>
  <c r="F113" i="2"/>
  <c r="G112" i="2"/>
  <c r="F112" i="2"/>
  <c r="G111" i="2"/>
  <c r="F111" i="2"/>
  <c r="G110" i="2"/>
  <c r="F110" i="2"/>
  <c r="G108" i="2"/>
  <c r="F108" i="2"/>
  <c r="G102" i="2"/>
  <c r="F102" i="2"/>
  <c r="G101" i="2"/>
  <c r="F101" i="2"/>
  <c r="G100" i="2"/>
  <c r="F100" i="2"/>
  <c r="G99" i="2"/>
  <c r="F99" i="2"/>
  <c r="G97" i="2"/>
  <c r="F97" i="2"/>
  <c r="G91" i="2"/>
  <c r="F91" i="2"/>
  <c r="G90" i="2"/>
  <c r="F90" i="2"/>
  <c r="G89" i="2"/>
  <c r="F89" i="2"/>
  <c r="G88" i="2"/>
  <c r="F88" i="2"/>
  <c r="G86" i="2"/>
  <c r="F86" i="2"/>
  <c r="G80" i="2"/>
  <c r="F80" i="2"/>
  <c r="G79" i="2"/>
  <c r="F79" i="2"/>
  <c r="G78" i="2"/>
  <c r="F78" i="2"/>
  <c r="G77" i="2"/>
  <c r="F77" i="2"/>
  <c r="G75" i="2"/>
  <c r="F75" i="2"/>
  <c r="G69" i="2"/>
  <c r="F69" i="2"/>
  <c r="G68" i="2"/>
  <c r="F68" i="2"/>
  <c r="G67" i="2"/>
  <c r="F67" i="2"/>
  <c r="G66" i="2"/>
  <c r="F66" i="2"/>
  <c r="G64" i="2"/>
  <c r="F64" i="2"/>
  <c r="G58" i="2"/>
  <c r="F58" i="2"/>
  <c r="G57" i="2"/>
  <c r="F57" i="2"/>
  <c r="G56" i="2"/>
  <c r="F56" i="2"/>
  <c r="G55" i="2"/>
  <c r="F55" i="2"/>
  <c r="G53" i="2"/>
  <c r="F53" i="2"/>
  <c r="G47" i="2"/>
  <c r="F47" i="2"/>
  <c r="G46" i="2"/>
  <c r="F46" i="2"/>
  <c r="G45" i="2"/>
  <c r="F45" i="2"/>
  <c r="G44" i="2"/>
  <c r="F44" i="2"/>
  <c r="G42" i="2"/>
  <c r="F42" i="2"/>
  <c r="G36" i="2"/>
  <c r="F36" i="2"/>
  <c r="G35" i="2"/>
  <c r="F35" i="2"/>
  <c r="G34" i="2"/>
  <c r="F34" i="2"/>
  <c r="G33" i="2"/>
  <c r="F33" i="2"/>
  <c r="G31" i="2"/>
  <c r="F31" i="2"/>
  <c r="F105" i="2" l="1"/>
  <c r="F61" i="2"/>
  <c r="G61" i="2"/>
  <c r="G105" i="2"/>
  <c r="G116" i="2"/>
  <c r="G138" i="2"/>
  <c r="F72" i="2"/>
  <c r="F116" i="2"/>
  <c r="G72" i="2"/>
  <c r="F39" i="2"/>
  <c r="F127" i="2"/>
  <c r="G39" i="2"/>
  <c r="G127" i="2"/>
  <c r="F50" i="2"/>
  <c r="F94" i="2"/>
  <c r="G50" i="2"/>
  <c r="G94" i="2"/>
  <c r="F83" i="2"/>
  <c r="G83" i="2"/>
  <c r="G25" i="2"/>
  <c r="G24" i="2"/>
  <c r="G23" i="2"/>
  <c r="F25" i="2"/>
  <c r="F24" i="2"/>
  <c r="F23" i="2"/>
  <c r="F20" i="2"/>
  <c r="F22" i="2"/>
  <c r="F28" i="2" l="1"/>
  <c r="G20" i="2"/>
  <c r="G22" i="2" l="1"/>
  <c r="G28" i="2" s="1"/>
  <c r="I41" i="2" l="1"/>
</calcChain>
</file>

<file path=xl/sharedStrings.xml><?xml version="1.0" encoding="utf-8"?>
<sst xmlns="http://schemas.openxmlformats.org/spreadsheetml/2006/main" count="148" uniqueCount="68">
  <si>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</si>
  <si>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</si>
  <si>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</si>
  <si>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</si>
  <si>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</si>
  <si>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</si>
  <si>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</si>
  <si>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</si>
  <si>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</si>
  <si>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</si>
  <si>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</si>
  <si>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</si>
  <si>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</si>
  <si>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</si>
  <si>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</si>
  <si>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</si>
  <si>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</si>
  <si>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</si>
  <si>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</si>
  <si>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</si>
  <si>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</si>
  <si>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</si>
  <si>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</si>
  <si>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</si>
  <si>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</si>
  <si>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</si>
  <si>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</si>
  <si>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</si>
  <si>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Dyplom lekarza specjalisty z dziedziny radiologii i diagnostyki obrazowej.</t>
  </si>
  <si>
    <t>* wynagrodzenie godzinowe za faktyczne godziny wykonywania świadczeń medycznych potwierdzone w systemie Rejestracji Udzielającego zamówienia</t>
  </si>
  <si>
    <t>Pakiet nr 2</t>
  </si>
  <si>
    <t>Wartość pakietu nr 2:</t>
  </si>
  <si>
    <t>Pakiet nr 3</t>
  </si>
  <si>
    <t>Wartość pakietu nr 3:</t>
  </si>
  <si>
    <t>Pakiet nr 4</t>
  </si>
  <si>
    <t>Wartość pakietu nr 4:</t>
  </si>
  <si>
    <t>Pakiet nr 5</t>
  </si>
  <si>
    <t>Wartość pakietu nr 5:</t>
  </si>
  <si>
    <t>Pakiet nr 6</t>
  </si>
  <si>
    <t>Wartość pakietu nr 6:</t>
  </si>
  <si>
    <t>Pakiet nr 7</t>
  </si>
  <si>
    <t>Wartość pakietu nr 7:</t>
  </si>
  <si>
    <t>Pakiet nr 8</t>
  </si>
  <si>
    <t>Wartość pakietu nr 8:</t>
  </si>
  <si>
    <t>Pakiet nr 9</t>
  </si>
  <si>
    <t>Wartość pakietu nr 9:</t>
  </si>
  <si>
    <t>Pakiet nr 10</t>
  </si>
  <si>
    <t>Wartość pakietu nr 10:</t>
  </si>
  <si>
    <t>Pakiet nr 11</t>
  </si>
  <si>
    <t>Wartość pakietu nr 11:</t>
  </si>
  <si>
    <t>2. Opisy badań RTG, TK i MR (kontrakt zadaniowy)</t>
  </si>
  <si>
    <t xml:space="preserve">   3. Nadzór nad badaniami wykonywanymi w Zakładzie Radiologii I</t>
  </si>
  <si>
    <t xml:space="preserve">  '4. Udział w kominkach, posiedzeniach MDT radiologiczno-klinicznych i innych zleconych zadaniach (kontakt godzinowy)</t>
  </si>
  <si>
    <t>5. Szkolenie rezydentów, konsultacje i zatwierdzanie opisów wykonanych przez rezydentów</t>
  </si>
  <si>
    <t>1. Wynagrodzenie godzinowe za: udział w posiedzeniach radiologiczno-klinicznych (kominkach). *</t>
  </si>
  <si>
    <t>2. Opisy badań RTG ** - (max. Cena jednostkowa z załącznika 1A)</t>
  </si>
  <si>
    <t>3. Opisy badań TK ** - (max. Cena jednostkowa z załącznika 1A)</t>
  </si>
  <si>
    <t>4. Opisy badań MR ** - (max. Cena jednostkowa z załącznika 1A)</t>
  </si>
  <si>
    <t>6. Nadzór nad badaniami TK i MR; wybór i zatwierdzanie protokołów - wynagrodzenie godzinowe (soboty)</t>
  </si>
  <si>
    <t>** 1 konsultacja opisu rezydenta w zakresie opisów RTG, TK i MR = 100% opisu badania</t>
  </si>
  <si>
    <t>5. Nadzór nad badaniami RTG, TK i MR; wybór i zatwierdzanie protokołów - wynagrodzenie godzinowe (dni powszednie)</t>
  </si>
  <si>
    <t>Załącznik nr 1 do Ogłoszenia konkursowego KO-54/24/DKR - ZADANIE NR 1</t>
  </si>
  <si>
    <t>zadania nr 1: udzielanie świadczeń zdrowotnych przez lekarza specjalistę z dziedziny radiologii   i diagnostyki obrazowej w Zakładzie Radiologii I Narodowego Instytutu Onkologii im. Marii Skłodowskiej - Curie - Państwowego Instytutu Badawczego (NIO – PIB);</t>
  </si>
  <si>
    <t>2. Prawo wykonywania zawodu lekarza, certyfikat  ochrony radiologicznej pacjenta</t>
  </si>
  <si>
    <t>3. Ubezpieczenie OC, badania lekarskie</t>
  </si>
  <si>
    <t>….............................................................</t>
  </si>
  <si>
    <t>podpis Oferenta</t>
  </si>
  <si>
    <t>Oferent wypełnia Pakiet na który chce złożyć ofertę.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</si>
</sst>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sz val="10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6" fillId="0" borderId="24" xfId="1" applyNumberFormat="1" applyFont="1" applyFill="1" applyBorder="1" applyAlignment="1" applyProtection="1">
      <alignment vertical="center" wrapText="1"/>
      <protection locked="0"/>
    </xf>
    <xf numFmtId="4" fontId="13" fillId="0" borderId="24" xfId="0" applyNumberFormat="1" applyFont="1" applyFill="1" applyBorder="1" applyAlignment="1" applyProtection="1">
      <alignment vertical="center" wrapText="1"/>
      <protection locked="0"/>
    </xf>
    <xf numFmtId="4" fontId="4" fillId="0" borderId="24" xfId="2" applyNumberFormat="1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</xf>
    <xf numFmtId="0" fontId="16" fillId="2" borderId="7" xfId="0" applyFont="1" applyFill="1" applyBorder="1" applyAlignment="1" applyProtection="1">
      <alignment horizontal="right" vertical="center" wrapText="1" indent="1"/>
    </xf>
    <xf numFmtId="0" fontId="7" fillId="2" borderId="46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34" fillId="2" borderId="4" xfId="0" applyFont="1" applyFill="1" applyBorder="1" applyAlignment="1" applyProtection="1">
      <alignment horizontal="right" vertical="center" wrapText="1" indent="1"/>
    </xf>
    <xf numFmtId="0" fontId="7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5" fillId="2" borderId="43" xfId="0" applyFont="1" applyFill="1" applyBorder="1" applyAlignment="1" applyProtection="1">
      <alignment horizontal="center" vertical="center" wrapText="1"/>
    </xf>
    <xf numFmtId="0" fontId="28" fillId="2" borderId="34" xfId="0" applyFont="1" applyFill="1" applyBorder="1" applyAlignment="1" applyProtection="1">
      <alignment horizontal="center" vertical="center" wrapText="1"/>
    </xf>
    <xf numFmtId="0" fontId="28" fillId="2" borderId="35" xfId="0" applyFont="1" applyFill="1" applyBorder="1" applyAlignment="1" applyProtection="1">
      <alignment horizontal="center" vertical="center" wrapText="1"/>
    </xf>
    <xf numFmtId="165" fontId="10" fillId="3" borderId="24" xfId="0" applyNumberFormat="1" applyFont="1" applyFill="1" applyBorder="1" applyAlignment="1" applyProtection="1">
      <alignment horizontal="center" vertical="center" wrapText="1"/>
    </xf>
    <xf numFmtId="165" fontId="10" fillId="3" borderId="44" xfId="0" applyNumberFormat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6" fillId="2" borderId="45" xfId="0" applyFont="1" applyFill="1" applyBorder="1" applyAlignment="1" applyProtection="1">
      <alignment horizontal="right" vertical="center" wrapText="1" indent="1"/>
    </xf>
    <xf numFmtId="165" fontId="3" fillId="2" borderId="34" xfId="0" applyNumberFormat="1" applyFont="1" applyFill="1" applyBorder="1" applyAlignment="1" applyProtection="1">
      <alignment horizontal="center" vertical="center"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9" fillId="3" borderId="0" xfId="0" applyFont="1" applyFill="1" applyAlignment="1" applyProtection="1">
      <alignment vertical="center" wrapText="1"/>
      <protection locked="0"/>
    </xf>
    <xf numFmtId="0" fontId="32" fillId="3" borderId="0" xfId="0" applyFont="1" applyFill="1" applyAlignment="1" applyProtection="1">
      <alignment vertical="center" wrapText="1"/>
      <protection locked="0"/>
    </xf>
    <xf numFmtId="0" fontId="3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10" fillId="3" borderId="24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44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4" xfId="0" applyNumberFormat="1" applyFont="1" applyFill="1" applyBorder="1" applyAlignment="1" applyProtection="1">
      <alignment horizontal="centerContinuous" vertical="center" wrapText="1"/>
      <protection locked="0"/>
    </xf>
    <xf numFmtId="0" fontId="9" fillId="3" borderId="12" xfId="0" applyFont="1" applyFill="1" applyBorder="1" applyAlignment="1" applyProtection="1">
      <alignment horizontal="right" vertical="center" wrapText="1" inden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right" vertical="center" wrapText="1" indent="3"/>
    </xf>
    <xf numFmtId="0" fontId="9" fillId="3" borderId="13" xfId="0" applyFont="1" applyFill="1" applyBorder="1" applyAlignment="1" applyProtection="1">
      <alignment horizontal="right" vertical="center" wrapText="1" indent="1"/>
    </xf>
    <xf numFmtId="0" fontId="20" fillId="3" borderId="13" xfId="0" applyFont="1" applyFill="1" applyBorder="1" applyAlignment="1" applyProtection="1">
      <alignment horizontal="right" vertical="center" wrapText="1" indent="4"/>
    </xf>
    <xf numFmtId="0" fontId="9" fillId="3" borderId="14" xfId="0" applyFont="1" applyFill="1" applyBorder="1" applyAlignment="1" applyProtection="1">
      <alignment horizontal="right" vertical="center" wrapText="1" indent="2"/>
    </xf>
    <xf numFmtId="1" fontId="8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vertical="center" wrapText="1"/>
      <protection locked="0"/>
    </xf>
    <xf numFmtId="0" fontId="19" fillId="0" borderId="39" xfId="0" applyFont="1" applyBorder="1" applyAlignment="1" applyProtection="1">
      <alignment horizontal="justify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50" xfId="0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9" xfId="0" applyFont="1" applyFill="1" applyBorder="1" applyAlignment="1" applyProtection="1">
      <alignment horizontal="right" vertical="center" wrapText="1" indent="1"/>
    </xf>
    <xf numFmtId="0" fontId="10" fillId="0" borderId="8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10" fillId="3" borderId="17" xfId="0" quotePrefix="1" applyNumberFormat="1" applyFont="1" applyFill="1" applyBorder="1" applyAlignment="1" applyProtection="1">
      <alignment horizontal="left" vertical="center" wrapText="1" inden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1" fontId="6" fillId="3" borderId="37" xfId="0" quotePrefix="1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</xdr:row>
          <xdr:rowOff>9525</xdr:rowOff>
        </xdr:from>
        <xdr:to>
          <xdr:col>1</xdr:col>
          <xdr:colOff>314325</xdr:colOff>
          <xdr:row>4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4</xdr:row>
          <xdr:rowOff>9525</xdr:rowOff>
        </xdr:from>
        <xdr:to>
          <xdr:col>2</xdr:col>
          <xdr:colOff>609600</xdr:colOff>
          <xdr:row>4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</xdr:row>
          <xdr:rowOff>9525</xdr:rowOff>
        </xdr:from>
        <xdr:to>
          <xdr:col>5</xdr:col>
          <xdr:colOff>314325</xdr:colOff>
          <xdr:row>4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9525</xdr:rowOff>
        </xdr:from>
        <xdr:to>
          <xdr:col>6</xdr:col>
          <xdr:colOff>314325</xdr:colOff>
          <xdr:row>4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139</xdr:row>
          <xdr:rowOff>0</xdr:rowOff>
        </xdr:from>
        <xdr:to>
          <xdr:col>5</xdr:col>
          <xdr:colOff>742950</xdr:colOff>
          <xdr:row>139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139</xdr:row>
          <xdr:rowOff>0</xdr:rowOff>
        </xdr:from>
        <xdr:to>
          <xdr:col>3</xdr:col>
          <xdr:colOff>800100</xdr:colOff>
          <xdr:row>139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8</xdr:row>
          <xdr:rowOff>152400</xdr:rowOff>
        </xdr:from>
        <xdr:to>
          <xdr:col>4</xdr:col>
          <xdr:colOff>466725</xdr:colOff>
          <xdr:row>9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19050</xdr:rowOff>
        </xdr:from>
        <xdr:to>
          <xdr:col>1</xdr:col>
          <xdr:colOff>266700</xdr:colOff>
          <xdr:row>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19050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8</xdr:row>
          <xdr:rowOff>133350</xdr:rowOff>
        </xdr:from>
        <xdr:to>
          <xdr:col>5</xdr:col>
          <xdr:colOff>495300</xdr:colOff>
          <xdr:row>9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19050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19050</xdr:rowOff>
        </xdr:from>
        <xdr:to>
          <xdr:col>3</xdr:col>
          <xdr:colOff>266700</xdr:colOff>
          <xdr:row>9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238"/>
  <sheetViews>
    <sheetView showGridLines="0" tabSelected="1" topLeftCell="A121" zoomScaleNormal="100" workbookViewId="0">
      <selection activeCell="A144" sqref="A144"/>
    </sheetView>
  </sheetViews>
  <sheetFormatPr defaultColWidth="0" defaultRowHeight="15" zeroHeight="1" outlineLevelRow="1"/>
  <cols>
    <col min="1" max="1" width="57.85546875" style="1" customWidth="1"/>
    <col min="2" max="2" width="15.7109375" style="1" customWidth="1"/>
    <col min="3" max="3" width="22.140625" style="1" customWidth="1"/>
    <col min="4" max="4" width="25.28515625" style="1" customWidth="1"/>
    <col min="5" max="5" width="24.7109375" style="1" customWidth="1"/>
    <col min="6" max="6" width="22.7109375" style="1" customWidth="1"/>
    <col min="7" max="7" width="22.140625" style="1" customWidth="1"/>
    <col min="8" max="8" width="24.85546875" style="32" customWidth="1"/>
    <col min="9" max="9" width="27.85546875" style="1" hidden="1" customWidth="1"/>
    <col min="10" max="16384" width="8.85546875" style="1" hidden="1"/>
  </cols>
  <sheetData>
    <row r="1" spans="1:8" ht="29.25" customHeight="1">
      <c r="A1" s="13"/>
      <c r="B1" s="13"/>
      <c r="C1" s="13"/>
      <c r="D1" s="13"/>
      <c r="E1" s="64"/>
      <c r="F1" s="64"/>
      <c r="G1" s="64"/>
    </row>
    <row r="2" spans="1:8" ht="27.6" customHeight="1" thickBot="1">
      <c r="A2" s="14"/>
      <c r="B2" s="54" t="s">
        <v>61</v>
      </c>
      <c r="C2" s="54"/>
      <c r="D2" s="54"/>
      <c r="E2" s="54"/>
      <c r="F2" s="54"/>
      <c r="G2" s="54"/>
    </row>
    <row r="3" spans="1:8" ht="18" customHeight="1" thickBot="1"/>
    <row r="4" spans="1:8" ht="49.5" customHeight="1">
      <c r="A4" s="15" t="s">
        <v>18</v>
      </c>
      <c r="B4" s="68" t="s">
        <v>62</v>
      </c>
      <c r="C4" s="69"/>
      <c r="D4" s="69"/>
      <c r="E4" s="69"/>
      <c r="F4" s="69"/>
      <c r="G4" s="70"/>
    </row>
    <row r="5" spans="1:8" ht="21" customHeight="1">
      <c r="A5" s="16" t="s">
        <v>12</v>
      </c>
      <c r="B5" s="47" t="s">
        <v>21</v>
      </c>
      <c r="C5" s="48" t="s">
        <v>20</v>
      </c>
      <c r="D5" s="31"/>
      <c r="E5" s="44" t="s">
        <v>13</v>
      </c>
      <c r="F5" s="49" t="s">
        <v>17</v>
      </c>
      <c r="G5" s="50" t="s">
        <v>19</v>
      </c>
    </row>
    <row r="6" spans="1:8" ht="18.75" customHeight="1">
      <c r="A6" s="71" t="s">
        <v>0</v>
      </c>
      <c r="B6" s="72" t="s">
        <v>28</v>
      </c>
      <c r="C6" s="73"/>
      <c r="D6" s="73"/>
      <c r="E6" s="73"/>
      <c r="F6" s="73"/>
      <c r="G6" s="74"/>
    </row>
    <row r="7" spans="1:8" ht="18.75" customHeight="1">
      <c r="A7" s="71"/>
      <c r="B7" s="75" t="s">
        <v>63</v>
      </c>
      <c r="C7" s="76"/>
      <c r="D7" s="76"/>
      <c r="E7" s="76"/>
      <c r="F7" s="76"/>
      <c r="G7" s="77"/>
      <c r="H7" s="33"/>
    </row>
    <row r="8" spans="1:8" ht="18.75" customHeight="1">
      <c r="A8" s="71"/>
      <c r="B8" s="75" t="s">
        <v>64</v>
      </c>
      <c r="C8" s="76"/>
      <c r="D8" s="76"/>
      <c r="E8" s="76"/>
      <c r="F8" s="76"/>
      <c r="G8" s="77"/>
    </row>
    <row r="9" spans="1:8" ht="20.45" customHeight="1">
      <c r="A9" s="40" t="s">
        <v>16</v>
      </c>
      <c r="B9" s="83" t="s">
        <v>5</v>
      </c>
      <c r="C9" s="84"/>
      <c r="D9" s="45" t="s">
        <v>4</v>
      </c>
      <c r="E9" s="84" t="s">
        <v>2</v>
      </c>
      <c r="F9" s="87" t="s">
        <v>7</v>
      </c>
      <c r="G9" s="89"/>
    </row>
    <row r="10" spans="1:8" ht="22.9" customHeight="1">
      <c r="A10" s="17" t="s">
        <v>27</v>
      </c>
      <c r="B10" s="85" t="s">
        <v>3</v>
      </c>
      <c r="C10" s="86"/>
      <c r="D10" s="46" t="s">
        <v>6</v>
      </c>
      <c r="E10" s="86"/>
      <c r="F10" s="88"/>
      <c r="G10" s="90"/>
    </row>
    <row r="11" spans="1:8" ht="21" customHeight="1">
      <c r="A11" s="65" t="s">
        <v>15</v>
      </c>
      <c r="B11" s="80" t="s">
        <v>14</v>
      </c>
      <c r="C11" s="81"/>
      <c r="D11" s="81"/>
      <c r="E11" s="81"/>
      <c r="F11" s="81"/>
      <c r="G11" s="82"/>
    </row>
    <row r="12" spans="1:8" ht="21" customHeight="1">
      <c r="A12" s="66"/>
      <c r="B12" s="75" t="s">
        <v>50</v>
      </c>
      <c r="C12" s="76"/>
      <c r="D12" s="76"/>
      <c r="E12" s="76"/>
      <c r="F12" s="76"/>
      <c r="G12" s="2"/>
    </row>
    <row r="13" spans="1:8" ht="21" customHeight="1">
      <c r="A13" s="66"/>
      <c r="B13" s="59" t="s">
        <v>51</v>
      </c>
      <c r="C13" s="60"/>
      <c r="D13" s="60"/>
      <c r="E13" s="60"/>
      <c r="F13" s="60"/>
      <c r="G13" s="52"/>
    </row>
    <row r="14" spans="1:8" ht="21" customHeight="1">
      <c r="A14" s="66"/>
      <c r="B14" s="59" t="s">
        <v>52</v>
      </c>
      <c r="C14" s="60"/>
      <c r="D14" s="60"/>
      <c r="E14" s="60"/>
      <c r="F14" s="60"/>
      <c r="G14" s="51"/>
    </row>
    <row r="15" spans="1:8" s="4" customFormat="1" ht="21" customHeight="1" thickBot="1">
      <c r="A15" s="67"/>
      <c r="B15" s="78" t="s">
        <v>53</v>
      </c>
      <c r="C15" s="79"/>
      <c r="D15" s="79"/>
      <c r="E15" s="79"/>
      <c r="F15" s="79"/>
      <c r="G15" s="3"/>
      <c r="H15" s="32"/>
    </row>
    <row r="16" spans="1:8" s="4" customFormat="1" ht="17.25" customHeight="1" thickBot="1">
      <c r="H16" s="32"/>
    </row>
    <row r="17" spans="1:8" ht="54" customHeight="1" outlineLevel="1">
      <c r="A17" s="18" t="s">
        <v>10</v>
      </c>
      <c r="B17" s="19" t="s">
        <v>8</v>
      </c>
      <c r="C17" s="19" t="s">
        <v>1</v>
      </c>
      <c r="D17" s="19" t="s">
        <v>26</v>
      </c>
      <c r="E17" s="19" t="s">
        <v>25</v>
      </c>
      <c r="F17" s="19" t="s">
        <v>23</v>
      </c>
      <c r="G17" s="20" t="s">
        <v>24</v>
      </c>
      <c r="H17" s="34"/>
    </row>
    <row r="18" spans="1:8" s="5" customFormat="1" ht="14.1" customHeight="1" outlineLevel="1">
      <c r="A18" s="21" t="s">
        <v>22</v>
      </c>
      <c r="B18" s="22">
        <v>1</v>
      </c>
      <c r="C18" s="22">
        <v>2</v>
      </c>
      <c r="D18" s="22">
        <v>3</v>
      </c>
      <c r="E18" s="22">
        <v>4</v>
      </c>
      <c r="F18" s="22">
        <v>5</v>
      </c>
      <c r="G18" s="23">
        <v>6</v>
      </c>
      <c r="H18" s="35"/>
    </row>
    <row r="19" spans="1:8" ht="20.25" customHeight="1" outlineLevel="1">
      <c r="A19" s="91" t="s">
        <v>9</v>
      </c>
      <c r="B19" s="92"/>
      <c r="C19" s="92"/>
      <c r="D19" s="92"/>
      <c r="E19" s="92"/>
      <c r="F19" s="92"/>
      <c r="G19" s="93"/>
    </row>
    <row r="20" spans="1:8" ht="25.5" customHeight="1" outlineLevel="1">
      <c r="A20" s="53" t="s">
        <v>54</v>
      </c>
      <c r="B20" s="61">
        <v>1</v>
      </c>
      <c r="C20" s="6">
        <v>50</v>
      </c>
      <c r="D20" s="7"/>
      <c r="E20" s="8"/>
      <c r="F20" s="24">
        <f>B20*C20*D20</f>
        <v>0</v>
      </c>
      <c r="G20" s="25">
        <f>B20*C20*E20</f>
        <v>0</v>
      </c>
    </row>
    <row r="21" spans="1:8" ht="16.5" customHeight="1" outlineLevel="1">
      <c r="A21" s="53" t="s">
        <v>55</v>
      </c>
      <c r="B21" s="62"/>
      <c r="C21" s="6">
        <v>50</v>
      </c>
      <c r="D21" s="7"/>
      <c r="E21" s="8"/>
      <c r="F21" s="24">
        <f>B20*C21*D21</f>
        <v>0</v>
      </c>
      <c r="G21" s="25">
        <f>B20*C21*E21</f>
        <v>0</v>
      </c>
    </row>
    <row r="22" spans="1:8" ht="16.5" customHeight="1" outlineLevel="1">
      <c r="A22" s="53" t="s">
        <v>56</v>
      </c>
      <c r="B22" s="62"/>
      <c r="C22" s="6">
        <v>500</v>
      </c>
      <c r="D22" s="7"/>
      <c r="E22" s="8"/>
      <c r="F22" s="24">
        <f>B20*C22*D22</f>
        <v>0</v>
      </c>
      <c r="G22" s="25">
        <f>B20*C22*E22</f>
        <v>0</v>
      </c>
    </row>
    <row r="23" spans="1:8" ht="16.5" customHeight="1" outlineLevel="1">
      <c r="A23" s="53" t="s">
        <v>57</v>
      </c>
      <c r="B23" s="62"/>
      <c r="C23" s="6">
        <v>250</v>
      </c>
      <c r="D23" s="7"/>
      <c r="E23" s="8"/>
      <c r="F23" s="24">
        <f>B20*C23*D23</f>
        <v>0</v>
      </c>
      <c r="G23" s="25">
        <f>B20*C23*E23</f>
        <v>0</v>
      </c>
    </row>
    <row r="24" spans="1:8" ht="25.5" customHeight="1" outlineLevel="1">
      <c r="A24" s="53" t="s">
        <v>60</v>
      </c>
      <c r="B24" s="62"/>
      <c r="C24" s="6">
        <v>500</v>
      </c>
      <c r="D24" s="7"/>
      <c r="E24" s="8"/>
      <c r="F24" s="24">
        <f>B20*C24*D24</f>
        <v>0</v>
      </c>
      <c r="G24" s="25">
        <f>B20*C24*E24</f>
        <v>0</v>
      </c>
    </row>
    <row r="25" spans="1:8" ht="25.5" customHeight="1" outlineLevel="1">
      <c r="A25" s="53" t="s">
        <v>58</v>
      </c>
      <c r="B25" s="62"/>
      <c r="C25" s="6">
        <v>50</v>
      </c>
      <c r="D25" s="7"/>
      <c r="E25" s="8"/>
      <c r="F25" s="24">
        <f>B20*C25*D25</f>
        <v>0</v>
      </c>
      <c r="G25" s="25">
        <f>B20*C25*E25</f>
        <v>0</v>
      </c>
    </row>
    <row r="26" spans="1:8" ht="25.5" customHeight="1" outlineLevel="1">
      <c r="A26" s="53" t="s">
        <v>29</v>
      </c>
      <c r="B26" s="62"/>
      <c r="C26" s="6"/>
      <c r="D26" s="7"/>
      <c r="E26" s="8"/>
      <c r="F26" s="24"/>
      <c r="G26" s="25"/>
    </row>
    <row r="27" spans="1:8" ht="25.5" customHeight="1" outlineLevel="1">
      <c r="A27" s="53" t="s">
        <v>59</v>
      </c>
      <c r="B27" s="63"/>
      <c r="C27" s="6"/>
      <c r="D27" s="7"/>
      <c r="E27" s="8"/>
      <c r="F27" s="41"/>
      <c r="G27" s="42"/>
    </row>
    <row r="28" spans="1:8" ht="21.75" customHeight="1" outlineLevel="1">
      <c r="A28" s="26"/>
      <c r="B28" s="27"/>
      <c r="C28" s="27"/>
      <c r="D28" s="27"/>
      <c r="E28" s="28" t="s">
        <v>11</v>
      </c>
      <c r="F28" s="29">
        <f>SUM(F20:F27)</f>
        <v>0</v>
      </c>
      <c r="G28" s="30">
        <f>SUM(G$20:G27)</f>
        <v>0</v>
      </c>
    </row>
    <row r="29" spans="1:8" s="4" customFormat="1" ht="18.75" customHeight="1" outlineLevel="1">
      <c r="H29" s="32"/>
    </row>
    <row r="30" spans="1:8" ht="20.25" customHeight="1">
      <c r="A30" s="56" t="s">
        <v>30</v>
      </c>
      <c r="B30" s="57"/>
      <c r="C30" s="57"/>
      <c r="D30" s="57"/>
      <c r="E30" s="57"/>
      <c r="F30" s="57"/>
      <c r="G30" s="58"/>
    </row>
    <row r="31" spans="1:8" s="4" customFormat="1" ht="25.5" customHeight="1">
      <c r="A31" s="53" t="s">
        <v>54</v>
      </c>
      <c r="B31" s="61">
        <v>1</v>
      </c>
      <c r="C31" s="6">
        <v>20</v>
      </c>
      <c r="D31" s="7"/>
      <c r="E31" s="8"/>
      <c r="F31" s="24">
        <f>B31*C31*D31</f>
        <v>0</v>
      </c>
      <c r="G31" s="25">
        <f>B31*C31*E31</f>
        <v>0</v>
      </c>
      <c r="H31" s="32"/>
    </row>
    <row r="32" spans="1:8" s="4" customFormat="1" ht="25.5" customHeight="1">
      <c r="A32" s="53" t="s">
        <v>55</v>
      </c>
      <c r="B32" s="62"/>
      <c r="C32" s="6">
        <v>50</v>
      </c>
      <c r="D32" s="7"/>
      <c r="E32" s="8"/>
      <c r="F32" s="24">
        <f>B31*C32*D32</f>
        <v>0</v>
      </c>
      <c r="G32" s="25">
        <f>B31*C32*E32</f>
        <v>0</v>
      </c>
      <c r="H32" s="32"/>
    </row>
    <row r="33" spans="1:9" ht="16.5" customHeight="1" outlineLevel="1">
      <c r="A33" s="53" t="s">
        <v>56</v>
      </c>
      <c r="B33" s="62"/>
      <c r="C33" s="6">
        <v>3000</v>
      </c>
      <c r="D33" s="7"/>
      <c r="E33" s="8"/>
      <c r="F33" s="24">
        <f>B31*C33*D33</f>
        <v>0</v>
      </c>
      <c r="G33" s="25">
        <f>B31*C33*E33</f>
        <v>0</v>
      </c>
      <c r="H33" s="39"/>
    </row>
    <row r="34" spans="1:9" ht="16.5" customHeight="1" outlineLevel="1">
      <c r="A34" s="53" t="s">
        <v>57</v>
      </c>
      <c r="B34" s="62"/>
      <c r="C34" s="6">
        <v>500</v>
      </c>
      <c r="D34" s="7"/>
      <c r="E34" s="8"/>
      <c r="F34" s="24">
        <f>B31*C34*D34</f>
        <v>0</v>
      </c>
      <c r="G34" s="25">
        <f>B31*C34*E34</f>
        <v>0</v>
      </c>
    </row>
    <row r="35" spans="1:9" ht="25.5" customHeight="1" outlineLevel="1">
      <c r="A35" s="53" t="s">
        <v>60</v>
      </c>
      <c r="B35" s="62"/>
      <c r="C35" s="6">
        <v>500</v>
      </c>
      <c r="D35" s="7"/>
      <c r="E35" s="8"/>
      <c r="F35" s="24">
        <f>B31*C35*D35</f>
        <v>0</v>
      </c>
      <c r="G35" s="25">
        <f>B31*C35*E35</f>
        <v>0</v>
      </c>
    </row>
    <row r="36" spans="1:9" ht="25.5" customHeight="1" outlineLevel="1">
      <c r="A36" s="53" t="s">
        <v>58</v>
      </c>
      <c r="B36" s="62"/>
      <c r="C36" s="6">
        <v>50</v>
      </c>
      <c r="D36" s="7"/>
      <c r="E36" s="8"/>
      <c r="F36" s="24">
        <f>B31*C36*D36</f>
        <v>0</v>
      </c>
      <c r="G36" s="25">
        <f>B31*C36*E36</f>
        <v>0</v>
      </c>
    </row>
    <row r="37" spans="1:9" ht="25.5" customHeight="1" outlineLevel="1">
      <c r="A37" s="53" t="s">
        <v>29</v>
      </c>
      <c r="B37" s="62"/>
      <c r="C37" s="6"/>
      <c r="D37" s="7"/>
      <c r="E37" s="8"/>
      <c r="F37" s="24"/>
      <c r="G37" s="25"/>
    </row>
    <row r="38" spans="1:9" ht="25.5" customHeight="1" outlineLevel="1">
      <c r="A38" s="53" t="s">
        <v>59</v>
      </c>
      <c r="B38" s="63"/>
      <c r="C38" s="6"/>
      <c r="D38" s="7"/>
      <c r="E38" s="8"/>
      <c r="F38" s="41"/>
      <c r="G38" s="42"/>
    </row>
    <row r="39" spans="1:9" s="9" customFormat="1" ht="24" customHeight="1">
      <c r="A39" s="26"/>
      <c r="B39" s="27"/>
      <c r="C39" s="27"/>
      <c r="D39" s="27"/>
      <c r="E39" s="28" t="s">
        <v>31</v>
      </c>
      <c r="F39" s="29">
        <f>SUM(F31:F38)</f>
        <v>0</v>
      </c>
      <c r="G39" s="29">
        <f>SUM(G31:G38)</f>
        <v>0</v>
      </c>
      <c r="H39" s="36"/>
    </row>
    <row r="40" spans="1:9" ht="28.15" customHeight="1"/>
    <row r="41" spans="1:9" ht="20.25" customHeight="1">
      <c r="A41" s="56" t="s">
        <v>32</v>
      </c>
      <c r="B41" s="57"/>
      <c r="C41" s="57"/>
      <c r="D41" s="57"/>
      <c r="E41" s="57"/>
      <c r="F41" s="57"/>
      <c r="G41" s="58"/>
      <c r="I41" s="43" t="e">
        <f>IF(SUM(F20,#REF!)=0,0,K30/SUM(F20,#REF!))</f>
        <v>#REF!</v>
      </c>
    </row>
    <row r="42" spans="1:9" ht="25.5" customHeight="1">
      <c r="A42" s="53" t="s">
        <v>54</v>
      </c>
      <c r="B42" s="61">
        <v>1</v>
      </c>
      <c r="C42" s="6">
        <v>20</v>
      </c>
      <c r="D42" s="7"/>
      <c r="E42" s="8"/>
      <c r="F42" s="24">
        <f>B42*C42*D42</f>
        <v>0</v>
      </c>
      <c r="G42" s="25">
        <f>B42*C42*E42</f>
        <v>0</v>
      </c>
    </row>
    <row r="43" spans="1:9" ht="25.5" customHeight="1">
      <c r="A43" s="53" t="s">
        <v>55</v>
      </c>
      <c r="B43" s="62"/>
      <c r="C43" s="6">
        <v>50</v>
      </c>
      <c r="D43" s="7"/>
      <c r="E43" s="8"/>
      <c r="F43" s="24">
        <f>B42*C43*D43</f>
        <v>0</v>
      </c>
      <c r="G43" s="25">
        <f>B42*C43*E43</f>
        <v>0</v>
      </c>
    </row>
    <row r="44" spans="1:9" s="10" customFormat="1" ht="16.5" customHeight="1">
      <c r="A44" s="53" t="s">
        <v>56</v>
      </c>
      <c r="B44" s="62"/>
      <c r="C44" s="6">
        <v>2000</v>
      </c>
      <c r="D44" s="7"/>
      <c r="E44" s="8"/>
      <c r="F44" s="24">
        <f>B42*C44*D44</f>
        <v>0</v>
      </c>
      <c r="G44" s="25">
        <f>B42*C44*E44</f>
        <v>0</v>
      </c>
      <c r="H44" s="37"/>
    </row>
    <row r="45" spans="1:9" s="11" customFormat="1" ht="16.5" customHeight="1">
      <c r="A45" s="53" t="s">
        <v>57</v>
      </c>
      <c r="B45" s="62"/>
      <c r="C45" s="6">
        <v>400</v>
      </c>
      <c r="D45" s="7"/>
      <c r="E45" s="8"/>
      <c r="F45" s="24">
        <f>B42*C45*D45</f>
        <v>0</v>
      </c>
      <c r="G45" s="25">
        <f>B42*C45*E45</f>
        <v>0</v>
      </c>
      <c r="H45" s="38"/>
    </row>
    <row r="46" spans="1:9" s="11" customFormat="1" ht="25.5" customHeight="1">
      <c r="A46" s="53" t="s">
        <v>60</v>
      </c>
      <c r="B46" s="62"/>
      <c r="C46" s="6">
        <v>500</v>
      </c>
      <c r="D46" s="7"/>
      <c r="E46" s="8"/>
      <c r="F46" s="24">
        <f>B42*C46*D46</f>
        <v>0</v>
      </c>
      <c r="G46" s="25">
        <f>B42*C46*E46</f>
        <v>0</v>
      </c>
      <c r="H46" s="38"/>
    </row>
    <row r="47" spans="1:9" s="11" customFormat="1" ht="25.5" customHeight="1">
      <c r="A47" s="53" t="s">
        <v>58</v>
      </c>
      <c r="B47" s="62"/>
      <c r="C47" s="6">
        <v>50</v>
      </c>
      <c r="D47" s="7"/>
      <c r="E47" s="8"/>
      <c r="F47" s="24">
        <f>B42*C47*D47</f>
        <v>0</v>
      </c>
      <c r="G47" s="25">
        <f>B42*C47*E47</f>
        <v>0</v>
      </c>
      <c r="H47" s="38"/>
    </row>
    <row r="48" spans="1:9" ht="25.5" customHeight="1">
      <c r="A48" s="53" t="s">
        <v>29</v>
      </c>
      <c r="B48" s="62"/>
      <c r="C48" s="6"/>
      <c r="D48" s="7"/>
      <c r="E48" s="8"/>
      <c r="F48" s="24"/>
      <c r="G48" s="25"/>
    </row>
    <row r="49" spans="1:7" ht="25.5" customHeight="1">
      <c r="A49" s="53" t="s">
        <v>59</v>
      </c>
      <c r="B49" s="63"/>
      <c r="C49" s="6"/>
      <c r="D49" s="7"/>
      <c r="E49" s="8"/>
      <c r="F49" s="41"/>
      <c r="G49" s="42"/>
    </row>
    <row r="50" spans="1:7" ht="18">
      <c r="A50" s="26"/>
      <c r="B50" s="27"/>
      <c r="C50" s="27"/>
      <c r="D50" s="27"/>
      <c r="E50" s="28" t="s">
        <v>33</v>
      </c>
      <c r="F50" s="29">
        <f>SUM(F42:F49)</f>
        <v>0</v>
      </c>
      <c r="G50" s="29">
        <f>SUM(G42:G49)</f>
        <v>0</v>
      </c>
    </row>
    <row r="51" spans="1:7"/>
    <row r="52" spans="1:7" ht="20.25" customHeight="1">
      <c r="A52" s="56" t="s">
        <v>34</v>
      </c>
      <c r="B52" s="57"/>
      <c r="C52" s="57"/>
      <c r="D52" s="57"/>
      <c r="E52" s="57"/>
      <c r="F52" s="57"/>
      <c r="G52" s="58"/>
    </row>
    <row r="53" spans="1:7" ht="25.5">
      <c r="A53" s="53" t="s">
        <v>54</v>
      </c>
      <c r="B53" s="61">
        <v>1</v>
      </c>
      <c r="C53" s="6">
        <v>10</v>
      </c>
      <c r="D53" s="7"/>
      <c r="E53" s="8"/>
      <c r="F53" s="24">
        <f>B53*C53*D53</f>
        <v>0</v>
      </c>
      <c r="G53" s="25">
        <f>B53*C53*E53</f>
        <v>0</v>
      </c>
    </row>
    <row r="54" spans="1:7" ht="16.5">
      <c r="A54" s="53" t="s">
        <v>55</v>
      </c>
      <c r="B54" s="62"/>
      <c r="C54" s="6">
        <v>50</v>
      </c>
      <c r="D54" s="7"/>
      <c r="E54" s="8"/>
      <c r="F54" s="24">
        <f>B53*C54*D54</f>
        <v>0</v>
      </c>
      <c r="G54" s="25">
        <f>B53*C54*E54</f>
        <v>0</v>
      </c>
    </row>
    <row r="55" spans="1:7" ht="16.5">
      <c r="A55" s="53" t="s">
        <v>56</v>
      </c>
      <c r="B55" s="62"/>
      <c r="C55" s="6">
        <v>1000</v>
      </c>
      <c r="D55" s="7"/>
      <c r="E55" s="8"/>
      <c r="F55" s="24">
        <f>B53*C55*D55</f>
        <v>0</v>
      </c>
      <c r="G55" s="25">
        <f>B53*C55*E55</f>
        <v>0</v>
      </c>
    </row>
    <row r="56" spans="1:7" ht="16.5">
      <c r="A56" s="53" t="s">
        <v>57</v>
      </c>
      <c r="B56" s="62"/>
      <c r="C56" s="6">
        <v>250</v>
      </c>
      <c r="D56" s="7"/>
      <c r="E56" s="8"/>
      <c r="F56" s="24">
        <f>B53*C56*D56</f>
        <v>0</v>
      </c>
      <c r="G56" s="25">
        <f>B53*C56*E56</f>
        <v>0</v>
      </c>
    </row>
    <row r="57" spans="1:7" ht="25.5">
      <c r="A57" s="53" t="s">
        <v>60</v>
      </c>
      <c r="B57" s="62"/>
      <c r="C57" s="6">
        <v>500</v>
      </c>
      <c r="D57" s="7"/>
      <c r="E57" s="8"/>
      <c r="F57" s="24">
        <f>B53*C57*D57</f>
        <v>0</v>
      </c>
      <c r="G57" s="25">
        <f>B53*C57*E57</f>
        <v>0</v>
      </c>
    </row>
    <row r="58" spans="1:7" ht="25.5">
      <c r="A58" s="53" t="s">
        <v>58</v>
      </c>
      <c r="B58" s="62"/>
      <c r="C58" s="6">
        <v>50</v>
      </c>
      <c r="D58" s="7"/>
      <c r="E58" s="8"/>
      <c r="F58" s="24">
        <f>B53*C58*D58</f>
        <v>0</v>
      </c>
      <c r="G58" s="25">
        <f>B53*C58*E58</f>
        <v>0</v>
      </c>
    </row>
    <row r="59" spans="1:7" ht="25.5">
      <c r="A59" s="53" t="s">
        <v>29</v>
      </c>
      <c r="B59" s="62"/>
      <c r="C59" s="6"/>
      <c r="D59" s="7"/>
      <c r="E59" s="8"/>
      <c r="F59" s="24"/>
      <c r="G59" s="25"/>
    </row>
    <row r="60" spans="1:7" ht="25.5">
      <c r="A60" s="53" t="s">
        <v>59</v>
      </c>
      <c r="B60" s="63"/>
      <c r="C60" s="6"/>
      <c r="D60" s="7"/>
      <c r="E60" s="8"/>
      <c r="F60" s="41"/>
      <c r="G60" s="42"/>
    </row>
    <row r="61" spans="1:7" ht="18">
      <c r="A61" s="26"/>
      <c r="B61" s="27"/>
      <c r="C61" s="27"/>
      <c r="D61" s="27"/>
      <c r="E61" s="28" t="s">
        <v>35</v>
      </c>
      <c r="F61" s="29">
        <f>SUM(F53:F60)</f>
        <v>0</v>
      </c>
      <c r="G61" s="29">
        <f>SUM(G53:G60)</f>
        <v>0</v>
      </c>
    </row>
    <row r="62" spans="1:7"/>
    <row r="63" spans="1:7" ht="20.25" customHeight="1">
      <c r="A63" s="56" t="s">
        <v>36</v>
      </c>
      <c r="B63" s="57"/>
      <c r="C63" s="57"/>
      <c r="D63" s="57"/>
      <c r="E63" s="57"/>
      <c r="F63" s="57"/>
      <c r="G63" s="58"/>
    </row>
    <row r="64" spans="1:7" ht="25.5">
      <c r="A64" s="53" t="s">
        <v>54</v>
      </c>
      <c r="B64" s="61">
        <v>1</v>
      </c>
      <c r="C64" s="6">
        <v>100</v>
      </c>
      <c r="D64" s="7"/>
      <c r="E64" s="8"/>
      <c r="F64" s="24">
        <f>B64*C64*D64</f>
        <v>0</v>
      </c>
      <c r="G64" s="25">
        <f>B64*C64*E64</f>
        <v>0</v>
      </c>
    </row>
    <row r="65" spans="1:7" ht="16.5">
      <c r="A65" s="53" t="s">
        <v>55</v>
      </c>
      <c r="B65" s="62"/>
      <c r="C65" s="6">
        <v>50</v>
      </c>
      <c r="D65" s="7"/>
      <c r="E65" s="8"/>
      <c r="F65" s="24">
        <f>B64*C65*D65</f>
        <v>0</v>
      </c>
      <c r="G65" s="25">
        <f>B64*C65*E65</f>
        <v>0</v>
      </c>
    </row>
    <row r="66" spans="1:7" ht="16.5">
      <c r="A66" s="53" t="s">
        <v>56</v>
      </c>
      <c r="B66" s="62"/>
      <c r="C66" s="6">
        <v>2000</v>
      </c>
      <c r="D66" s="7"/>
      <c r="E66" s="8"/>
      <c r="F66" s="24">
        <f>B64*C66*D66</f>
        <v>0</v>
      </c>
      <c r="G66" s="25">
        <f>B64*C66*E66</f>
        <v>0</v>
      </c>
    </row>
    <row r="67" spans="1:7" ht="16.5">
      <c r="A67" s="53" t="s">
        <v>57</v>
      </c>
      <c r="B67" s="62"/>
      <c r="C67" s="6">
        <v>400</v>
      </c>
      <c r="D67" s="7"/>
      <c r="E67" s="8"/>
      <c r="F67" s="24">
        <f>B64*C67*D67</f>
        <v>0</v>
      </c>
      <c r="G67" s="25">
        <f>B64*C67*E67</f>
        <v>0</v>
      </c>
    </row>
    <row r="68" spans="1:7" ht="25.5">
      <c r="A68" s="53" t="s">
        <v>60</v>
      </c>
      <c r="B68" s="62"/>
      <c r="C68" s="6">
        <v>500</v>
      </c>
      <c r="D68" s="7"/>
      <c r="E68" s="8"/>
      <c r="F68" s="24">
        <f>B64*C68*D68</f>
        <v>0</v>
      </c>
      <c r="G68" s="25">
        <f>B64*C68*E68</f>
        <v>0</v>
      </c>
    </row>
    <row r="69" spans="1:7" ht="25.5">
      <c r="A69" s="53" t="s">
        <v>58</v>
      </c>
      <c r="B69" s="62"/>
      <c r="C69" s="6">
        <v>50</v>
      </c>
      <c r="D69" s="7"/>
      <c r="E69" s="8"/>
      <c r="F69" s="24">
        <f>B64*C69*D69</f>
        <v>0</v>
      </c>
      <c r="G69" s="25">
        <f>B64*C69*E69</f>
        <v>0</v>
      </c>
    </row>
    <row r="70" spans="1:7" ht="25.5">
      <c r="A70" s="53" t="s">
        <v>29</v>
      </c>
      <c r="B70" s="62"/>
      <c r="C70" s="6"/>
      <c r="D70" s="7"/>
      <c r="E70" s="8"/>
      <c r="F70" s="24"/>
      <c r="G70" s="25"/>
    </row>
    <row r="71" spans="1:7" ht="25.5">
      <c r="A71" s="53" t="s">
        <v>59</v>
      </c>
      <c r="B71" s="63"/>
      <c r="C71" s="6"/>
      <c r="D71" s="7"/>
      <c r="E71" s="8"/>
      <c r="F71" s="41"/>
      <c r="G71" s="42"/>
    </row>
    <row r="72" spans="1:7" ht="18">
      <c r="A72" s="26"/>
      <c r="B72" s="27"/>
      <c r="C72" s="27"/>
      <c r="D72" s="27"/>
      <c r="E72" s="28" t="s">
        <v>37</v>
      </c>
      <c r="F72" s="29">
        <f>SUM(F64:F71)</f>
        <v>0</v>
      </c>
      <c r="G72" s="29">
        <f>SUM(G64:G71)</f>
        <v>0</v>
      </c>
    </row>
    <row r="73" spans="1:7"/>
    <row r="74" spans="1:7" ht="20.25" customHeight="1">
      <c r="A74" s="56" t="s">
        <v>38</v>
      </c>
      <c r="B74" s="57"/>
      <c r="C74" s="57"/>
      <c r="D74" s="57"/>
      <c r="E74" s="57"/>
      <c r="F74" s="57"/>
      <c r="G74" s="58"/>
    </row>
    <row r="75" spans="1:7" ht="25.5">
      <c r="A75" s="53" t="s">
        <v>54</v>
      </c>
      <c r="B75" s="61">
        <v>1</v>
      </c>
      <c r="C75" s="6">
        <v>100</v>
      </c>
      <c r="D75" s="7"/>
      <c r="E75" s="8"/>
      <c r="F75" s="24">
        <f>B75*C75*D75</f>
        <v>0</v>
      </c>
      <c r="G75" s="25">
        <f>B75*C75*E75</f>
        <v>0</v>
      </c>
    </row>
    <row r="76" spans="1:7" ht="16.5">
      <c r="A76" s="53" t="s">
        <v>55</v>
      </c>
      <c r="B76" s="62"/>
      <c r="C76" s="6">
        <v>50</v>
      </c>
      <c r="D76" s="7"/>
      <c r="E76" s="8"/>
      <c r="F76" s="24">
        <f>B75*C76*D76</f>
        <v>0</v>
      </c>
      <c r="G76" s="25">
        <f>B75*C76*E76</f>
        <v>0</v>
      </c>
    </row>
    <row r="77" spans="1:7" ht="16.5">
      <c r="A77" s="53" t="s">
        <v>56</v>
      </c>
      <c r="B77" s="62"/>
      <c r="C77" s="6">
        <v>3500</v>
      </c>
      <c r="D77" s="7"/>
      <c r="E77" s="8"/>
      <c r="F77" s="24">
        <f>B75*C77*D77</f>
        <v>0</v>
      </c>
      <c r="G77" s="25">
        <f>B75*C77*E77</f>
        <v>0</v>
      </c>
    </row>
    <row r="78" spans="1:7" ht="16.5">
      <c r="A78" s="53" t="s">
        <v>57</v>
      </c>
      <c r="B78" s="62"/>
      <c r="C78" s="6">
        <v>500</v>
      </c>
      <c r="D78" s="7"/>
      <c r="E78" s="8"/>
      <c r="F78" s="24">
        <f>B75*C78*D78</f>
        <v>0</v>
      </c>
      <c r="G78" s="25">
        <f>B75*C78*E78</f>
        <v>0</v>
      </c>
    </row>
    <row r="79" spans="1:7" ht="25.5">
      <c r="A79" s="53" t="s">
        <v>60</v>
      </c>
      <c r="B79" s="62"/>
      <c r="C79" s="6">
        <v>450</v>
      </c>
      <c r="D79" s="7"/>
      <c r="E79" s="8"/>
      <c r="F79" s="24">
        <f>B75*C79*D79</f>
        <v>0</v>
      </c>
      <c r="G79" s="25">
        <f>B75*C79*E79</f>
        <v>0</v>
      </c>
    </row>
    <row r="80" spans="1:7" ht="25.5">
      <c r="A80" s="53" t="s">
        <v>58</v>
      </c>
      <c r="B80" s="62"/>
      <c r="C80" s="6">
        <v>50</v>
      </c>
      <c r="D80" s="7"/>
      <c r="E80" s="8"/>
      <c r="F80" s="24">
        <f>B75*C80*D80</f>
        <v>0</v>
      </c>
      <c r="G80" s="25">
        <f>B75*C80*E80</f>
        <v>0</v>
      </c>
    </row>
    <row r="81" spans="1:7" ht="25.5">
      <c r="A81" s="53" t="s">
        <v>29</v>
      </c>
      <c r="B81" s="62"/>
      <c r="C81" s="6"/>
      <c r="D81" s="7"/>
      <c r="E81" s="8"/>
      <c r="F81" s="24"/>
      <c r="G81" s="25"/>
    </row>
    <row r="82" spans="1:7" ht="25.5">
      <c r="A82" s="53" t="s">
        <v>59</v>
      </c>
      <c r="B82" s="63"/>
      <c r="C82" s="6"/>
      <c r="D82" s="7"/>
      <c r="E82" s="8"/>
      <c r="F82" s="41"/>
      <c r="G82" s="42"/>
    </row>
    <row r="83" spans="1:7" ht="18">
      <c r="A83" s="26"/>
      <c r="B83" s="27"/>
      <c r="C83" s="27"/>
      <c r="D83" s="27"/>
      <c r="E83" s="28" t="s">
        <v>39</v>
      </c>
      <c r="F83" s="29">
        <f>SUM(F75:F82)</f>
        <v>0</v>
      </c>
      <c r="G83" s="29">
        <f>SUM(G75:G82)</f>
        <v>0</v>
      </c>
    </row>
    <row r="84" spans="1:7"/>
    <row r="85" spans="1:7" ht="20.25" customHeight="1">
      <c r="A85" s="56" t="s">
        <v>40</v>
      </c>
      <c r="B85" s="57"/>
      <c r="C85" s="57"/>
      <c r="D85" s="57"/>
      <c r="E85" s="57"/>
      <c r="F85" s="57"/>
      <c r="G85" s="58"/>
    </row>
    <row r="86" spans="1:7" ht="25.5">
      <c r="A86" s="53" t="s">
        <v>54</v>
      </c>
      <c r="B86" s="61">
        <v>1</v>
      </c>
      <c r="C86" s="6">
        <v>100</v>
      </c>
      <c r="D86" s="7"/>
      <c r="E86" s="8"/>
      <c r="F86" s="24">
        <f>B86*C86*D86</f>
        <v>0</v>
      </c>
      <c r="G86" s="25">
        <f>B86*C86*E86</f>
        <v>0</v>
      </c>
    </row>
    <row r="87" spans="1:7" ht="16.5">
      <c r="A87" s="53" t="s">
        <v>55</v>
      </c>
      <c r="B87" s="62"/>
      <c r="C87" s="6">
        <v>50</v>
      </c>
      <c r="D87" s="7"/>
      <c r="E87" s="8"/>
      <c r="F87" s="24">
        <f>B86*C87*D87</f>
        <v>0</v>
      </c>
      <c r="G87" s="25">
        <f>B86*C87*E87</f>
        <v>0</v>
      </c>
    </row>
    <row r="88" spans="1:7" ht="16.5">
      <c r="A88" s="53" t="s">
        <v>56</v>
      </c>
      <c r="B88" s="62"/>
      <c r="C88" s="6">
        <v>850</v>
      </c>
      <c r="D88" s="7"/>
      <c r="E88" s="8"/>
      <c r="F88" s="24">
        <f>B86*C88*D88</f>
        <v>0</v>
      </c>
      <c r="G88" s="25">
        <f>B86*C88*E88</f>
        <v>0</v>
      </c>
    </row>
    <row r="89" spans="1:7" ht="16.5">
      <c r="A89" s="53" t="s">
        <v>57</v>
      </c>
      <c r="B89" s="62"/>
      <c r="C89" s="6">
        <v>300</v>
      </c>
      <c r="D89" s="7"/>
      <c r="E89" s="8"/>
      <c r="F89" s="24">
        <f>B86*C89*D89</f>
        <v>0</v>
      </c>
      <c r="G89" s="25">
        <f>B86*C89*E89</f>
        <v>0</v>
      </c>
    </row>
    <row r="90" spans="1:7" ht="25.5">
      <c r="A90" s="53" t="s">
        <v>60</v>
      </c>
      <c r="B90" s="62"/>
      <c r="C90" s="6">
        <v>500</v>
      </c>
      <c r="D90" s="7"/>
      <c r="E90" s="8"/>
      <c r="F90" s="24">
        <f>B86*C90*D90</f>
        <v>0</v>
      </c>
      <c r="G90" s="25">
        <f>B86*C90*E90</f>
        <v>0</v>
      </c>
    </row>
    <row r="91" spans="1:7" ht="25.5">
      <c r="A91" s="53" t="s">
        <v>58</v>
      </c>
      <c r="B91" s="62"/>
      <c r="C91" s="6">
        <v>30</v>
      </c>
      <c r="D91" s="7"/>
      <c r="E91" s="8"/>
      <c r="F91" s="24">
        <f>B86*C91*D91</f>
        <v>0</v>
      </c>
      <c r="G91" s="25">
        <f>B86*C91*E91</f>
        <v>0</v>
      </c>
    </row>
    <row r="92" spans="1:7" ht="25.5">
      <c r="A92" s="53" t="s">
        <v>29</v>
      </c>
      <c r="B92" s="62"/>
      <c r="C92" s="6"/>
      <c r="D92" s="7"/>
      <c r="E92" s="8"/>
      <c r="F92" s="24"/>
      <c r="G92" s="25"/>
    </row>
    <row r="93" spans="1:7" ht="25.5">
      <c r="A93" s="53" t="s">
        <v>59</v>
      </c>
      <c r="B93" s="63"/>
      <c r="C93" s="6"/>
      <c r="D93" s="7"/>
      <c r="E93" s="8"/>
      <c r="F93" s="41"/>
      <c r="G93" s="42"/>
    </row>
    <row r="94" spans="1:7" ht="18">
      <c r="A94" s="26"/>
      <c r="B94" s="27"/>
      <c r="C94" s="27"/>
      <c r="D94" s="27"/>
      <c r="E94" s="28" t="s">
        <v>41</v>
      </c>
      <c r="F94" s="29">
        <f>SUM(F86:F93)</f>
        <v>0</v>
      </c>
      <c r="G94" s="29">
        <f>SUM(G86:G93)</f>
        <v>0</v>
      </c>
    </row>
    <row r="95" spans="1:7"/>
    <row r="96" spans="1:7" ht="20.25" customHeight="1">
      <c r="A96" s="56" t="s">
        <v>42</v>
      </c>
      <c r="B96" s="57"/>
      <c r="C96" s="57"/>
      <c r="D96" s="57"/>
      <c r="E96" s="57"/>
      <c r="F96" s="57"/>
      <c r="G96" s="58"/>
    </row>
    <row r="97" spans="1:7" ht="25.5">
      <c r="A97" s="53" t="s">
        <v>54</v>
      </c>
      <c r="B97" s="61">
        <v>1</v>
      </c>
      <c r="C97" s="6">
        <v>50</v>
      </c>
      <c r="D97" s="7"/>
      <c r="E97" s="8"/>
      <c r="F97" s="24">
        <f>B97*C97*D97</f>
        <v>0</v>
      </c>
      <c r="G97" s="25">
        <f>B97*C97*E97</f>
        <v>0</v>
      </c>
    </row>
    <row r="98" spans="1:7" ht="16.5">
      <c r="A98" s="53" t="s">
        <v>55</v>
      </c>
      <c r="B98" s="62"/>
      <c r="C98" s="6">
        <v>50</v>
      </c>
      <c r="D98" s="7"/>
      <c r="E98" s="8"/>
      <c r="F98" s="24">
        <f>B97*C98*D98</f>
        <v>0</v>
      </c>
      <c r="G98" s="25">
        <f>B97*C98*E98</f>
        <v>0</v>
      </c>
    </row>
    <row r="99" spans="1:7" ht="16.5">
      <c r="A99" s="53" t="s">
        <v>56</v>
      </c>
      <c r="B99" s="62"/>
      <c r="C99" s="6">
        <v>1600</v>
      </c>
      <c r="D99" s="7"/>
      <c r="E99" s="8"/>
      <c r="F99" s="24">
        <f>B97*C99*D99</f>
        <v>0</v>
      </c>
      <c r="G99" s="25">
        <f>B97*C99*E99</f>
        <v>0</v>
      </c>
    </row>
    <row r="100" spans="1:7" ht="16.5">
      <c r="A100" s="53" t="s">
        <v>57</v>
      </c>
      <c r="B100" s="62"/>
      <c r="C100" s="6">
        <v>200</v>
      </c>
      <c r="D100" s="7"/>
      <c r="E100" s="8"/>
      <c r="F100" s="24">
        <f>B97*C100*D100</f>
        <v>0</v>
      </c>
      <c r="G100" s="25">
        <f>B97*C100*E100</f>
        <v>0</v>
      </c>
    </row>
    <row r="101" spans="1:7" ht="25.5">
      <c r="A101" s="53" t="s">
        <v>60</v>
      </c>
      <c r="B101" s="62"/>
      <c r="C101" s="6">
        <v>800</v>
      </c>
      <c r="D101" s="7"/>
      <c r="E101" s="8"/>
      <c r="F101" s="24">
        <f>B97*C101*D101</f>
        <v>0</v>
      </c>
      <c r="G101" s="25">
        <f>B97*C101*E101</f>
        <v>0</v>
      </c>
    </row>
    <row r="102" spans="1:7" ht="25.5">
      <c r="A102" s="53" t="s">
        <v>58</v>
      </c>
      <c r="B102" s="62"/>
      <c r="C102" s="6">
        <v>50</v>
      </c>
      <c r="D102" s="7"/>
      <c r="E102" s="8"/>
      <c r="F102" s="24">
        <f>B97*C102*D102</f>
        <v>0</v>
      </c>
      <c r="G102" s="25">
        <f>B97*C102*E102</f>
        <v>0</v>
      </c>
    </row>
    <row r="103" spans="1:7" ht="25.5">
      <c r="A103" s="53" t="s">
        <v>29</v>
      </c>
      <c r="B103" s="62"/>
      <c r="C103" s="6"/>
      <c r="D103" s="7"/>
      <c r="E103" s="8"/>
      <c r="F103" s="24"/>
      <c r="G103" s="25"/>
    </row>
    <row r="104" spans="1:7" ht="25.5">
      <c r="A104" s="53" t="s">
        <v>59</v>
      </c>
      <c r="B104" s="63"/>
      <c r="C104" s="6"/>
      <c r="D104" s="7"/>
      <c r="E104" s="8"/>
      <c r="F104" s="41"/>
      <c r="G104" s="42"/>
    </row>
    <row r="105" spans="1:7" ht="18">
      <c r="A105" s="26"/>
      <c r="B105" s="27"/>
      <c r="C105" s="27"/>
      <c r="D105" s="27"/>
      <c r="E105" s="28" t="s">
        <v>43</v>
      </c>
      <c r="F105" s="29">
        <f>SUM(F97:F104)</f>
        <v>0</v>
      </c>
      <c r="G105" s="29">
        <f>SUM(G97:G104)</f>
        <v>0</v>
      </c>
    </row>
    <row r="106" spans="1:7"/>
    <row r="107" spans="1:7" ht="20.25" customHeight="1">
      <c r="A107" s="56" t="s">
        <v>44</v>
      </c>
      <c r="B107" s="57"/>
      <c r="C107" s="57"/>
      <c r="D107" s="57"/>
      <c r="E107" s="57"/>
      <c r="F107" s="57"/>
      <c r="G107" s="58"/>
    </row>
    <row r="108" spans="1:7" ht="25.5">
      <c r="A108" s="53" t="s">
        <v>54</v>
      </c>
      <c r="B108" s="61">
        <v>1</v>
      </c>
      <c r="C108" s="6">
        <v>20</v>
      </c>
      <c r="D108" s="7"/>
      <c r="E108" s="8"/>
      <c r="F108" s="24">
        <f>B108*C108*D108</f>
        <v>0</v>
      </c>
      <c r="G108" s="25">
        <f>B108*C108*E108</f>
        <v>0</v>
      </c>
    </row>
    <row r="109" spans="1:7" ht="16.5">
      <c r="A109" s="53" t="s">
        <v>55</v>
      </c>
      <c r="B109" s="62"/>
      <c r="C109" s="6">
        <v>50</v>
      </c>
      <c r="D109" s="7"/>
      <c r="E109" s="8"/>
      <c r="F109" s="24">
        <f>B108*C109*D109</f>
        <v>0</v>
      </c>
      <c r="G109" s="25">
        <f>B108*C109*E109</f>
        <v>0</v>
      </c>
    </row>
    <row r="110" spans="1:7" ht="16.5">
      <c r="A110" s="53" t="s">
        <v>56</v>
      </c>
      <c r="B110" s="62"/>
      <c r="C110" s="6">
        <v>850</v>
      </c>
      <c r="D110" s="7"/>
      <c r="E110" s="8"/>
      <c r="F110" s="24">
        <f>B108*C110*D110</f>
        <v>0</v>
      </c>
      <c r="G110" s="25">
        <f>B108*C110*E110</f>
        <v>0</v>
      </c>
    </row>
    <row r="111" spans="1:7" ht="16.5">
      <c r="A111" s="53" t="s">
        <v>57</v>
      </c>
      <c r="B111" s="62"/>
      <c r="C111" s="6">
        <v>350</v>
      </c>
      <c r="D111" s="7"/>
      <c r="E111" s="8"/>
      <c r="F111" s="24">
        <f>B108*C111*D111</f>
        <v>0</v>
      </c>
      <c r="G111" s="25">
        <f>B108*C111*E111</f>
        <v>0</v>
      </c>
    </row>
    <row r="112" spans="1:7" ht="25.5">
      <c r="A112" s="53" t="s">
        <v>60</v>
      </c>
      <c r="B112" s="62"/>
      <c r="C112" s="6">
        <v>300</v>
      </c>
      <c r="D112" s="7"/>
      <c r="E112" s="8"/>
      <c r="F112" s="24">
        <f>B108*C112*D112</f>
        <v>0</v>
      </c>
      <c r="G112" s="25">
        <f>B108*C112*E112</f>
        <v>0</v>
      </c>
    </row>
    <row r="113" spans="1:7" ht="25.5">
      <c r="A113" s="53" t="s">
        <v>58</v>
      </c>
      <c r="B113" s="62"/>
      <c r="C113" s="6">
        <v>20</v>
      </c>
      <c r="D113" s="7"/>
      <c r="E113" s="8"/>
      <c r="F113" s="24">
        <f>B108*C113*D113</f>
        <v>0</v>
      </c>
      <c r="G113" s="25">
        <f>B108*C113*E113</f>
        <v>0</v>
      </c>
    </row>
    <row r="114" spans="1:7" ht="25.5">
      <c r="A114" s="53" t="s">
        <v>29</v>
      </c>
      <c r="B114" s="62"/>
      <c r="C114" s="6"/>
      <c r="D114" s="7"/>
      <c r="E114" s="8"/>
      <c r="F114" s="24"/>
      <c r="G114" s="25"/>
    </row>
    <row r="115" spans="1:7" ht="25.5">
      <c r="A115" s="53" t="s">
        <v>59</v>
      </c>
      <c r="B115" s="63"/>
      <c r="C115" s="6"/>
      <c r="D115" s="7"/>
      <c r="E115" s="8"/>
      <c r="F115" s="41"/>
      <c r="G115" s="42"/>
    </row>
    <row r="116" spans="1:7" ht="18">
      <c r="A116" s="26"/>
      <c r="B116" s="27"/>
      <c r="C116" s="27"/>
      <c r="D116" s="27"/>
      <c r="E116" s="28" t="s">
        <v>45</v>
      </c>
      <c r="F116" s="29">
        <f>SUM(F108:F115)</f>
        <v>0</v>
      </c>
      <c r="G116" s="29">
        <f>SUM(G108:G115)</f>
        <v>0</v>
      </c>
    </row>
    <row r="117" spans="1:7"/>
    <row r="118" spans="1:7" ht="20.25" customHeight="1">
      <c r="A118" s="56" t="s">
        <v>46</v>
      </c>
      <c r="B118" s="57"/>
      <c r="C118" s="57"/>
      <c r="D118" s="57"/>
      <c r="E118" s="57"/>
      <c r="F118" s="57"/>
      <c r="G118" s="58"/>
    </row>
    <row r="119" spans="1:7" ht="25.5">
      <c r="A119" s="53" t="s">
        <v>54</v>
      </c>
      <c r="B119" s="61">
        <v>1</v>
      </c>
      <c r="C119" s="6">
        <v>20</v>
      </c>
      <c r="D119" s="7"/>
      <c r="E119" s="8"/>
      <c r="F119" s="24">
        <f>B119*C119*D119</f>
        <v>0</v>
      </c>
      <c r="G119" s="25">
        <f>B119*C119*E119</f>
        <v>0</v>
      </c>
    </row>
    <row r="120" spans="1:7" ht="16.5">
      <c r="A120" s="53" t="s">
        <v>55</v>
      </c>
      <c r="B120" s="62"/>
      <c r="C120" s="6">
        <v>50</v>
      </c>
      <c r="D120" s="7"/>
      <c r="E120" s="8"/>
      <c r="F120" s="24">
        <f>B119*C120*D120</f>
        <v>0</v>
      </c>
      <c r="G120" s="25">
        <f>B119*C120*E120</f>
        <v>0</v>
      </c>
    </row>
    <row r="121" spans="1:7" ht="16.5">
      <c r="A121" s="53" t="s">
        <v>56</v>
      </c>
      <c r="B121" s="62"/>
      <c r="C121" s="6">
        <v>550</v>
      </c>
      <c r="D121" s="7"/>
      <c r="E121" s="8"/>
      <c r="F121" s="24">
        <f>B119*C121*D121</f>
        <v>0</v>
      </c>
      <c r="G121" s="25">
        <f>B119*C121*E121</f>
        <v>0</v>
      </c>
    </row>
    <row r="122" spans="1:7" ht="16.5">
      <c r="A122" s="53" t="s">
        <v>57</v>
      </c>
      <c r="B122" s="62"/>
      <c r="C122" s="6">
        <v>300</v>
      </c>
      <c r="D122" s="7"/>
      <c r="E122" s="8"/>
      <c r="F122" s="24">
        <f>B119*C122*D122</f>
        <v>0</v>
      </c>
      <c r="G122" s="25">
        <f>B119*C122*E122</f>
        <v>0</v>
      </c>
    </row>
    <row r="123" spans="1:7" ht="25.5">
      <c r="A123" s="53" t="s">
        <v>60</v>
      </c>
      <c r="B123" s="62"/>
      <c r="C123" s="6">
        <v>400</v>
      </c>
      <c r="D123" s="7"/>
      <c r="E123" s="8"/>
      <c r="F123" s="24">
        <f>B119*C123*D123</f>
        <v>0</v>
      </c>
      <c r="G123" s="25">
        <f>B119*C123*E123</f>
        <v>0</v>
      </c>
    </row>
    <row r="124" spans="1:7" ht="25.5">
      <c r="A124" s="53" t="s">
        <v>58</v>
      </c>
      <c r="B124" s="62"/>
      <c r="C124" s="6">
        <v>20</v>
      </c>
      <c r="D124" s="7"/>
      <c r="E124" s="8"/>
      <c r="F124" s="24">
        <f>B119*C124*D124</f>
        <v>0</v>
      </c>
      <c r="G124" s="25">
        <f>B119*C124*E124</f>
        <v>0</v>
      </c>
    </row>
    <row r="125" spans="1:7" ht="25.5">
      <c r="A125" s="53" t="s">
        <v>29</v>
      </c>
      <c r="B125" s="62"/>
      <c r="C125" s="6"/>
      <c r="D125" s="7"/>
      <c r="E125" s="8"/>
      <c r="F125" s="24"/>
      <c r="G125" s="25"/>
    </row>
    <row r="126" spans="1:7" ht="25.5">
      <c r="A126" s="53" t="s">
        <v>59</v>
      </c>
      <c r="B126" s="63"/>
      <c r="C126" s="6"/>
      <c r="D126" s="7"/>
      <c r="E126" s="8"/>
      <c r="F126" s="41"/>
      <c r="G126" s="42"/>
    </row>
    <row r="127" spans="1:7" ht="18">
      <c r="A127" s="26"/>
      <c r="B127" s="27"/>
      <c r="C127" s="27"/>
      <c r="D127" s="27"/>
      <c r="E127" s="28" t="s">
        <v>47</v>
      </c>
      <c r="F127" s="29">
        <f>SUM(F119:F126)</f>
        <v>0</v>
      </c>
      <c r="G127" s="29">
        <f>SUM(G119:G126)</f>
        <v>0</v>
      </c>
    </row>
    <row r="128" spans="1:7"/>
    <row r="129" spans="1:7" ht="20.25" customHeight="1">
      <c r="A129" s="56" t="s">
        <v>48</v>
      </c>
      <c r="B129" s="57"/>
      <c r="C129" s="57"/>
      <c r="D129" s="57"/>
      <c r="E129" s="57"/>
      <c r="F129" s="57"/>
      <c r="G129" s="58"/>
    </row>
    <row r="130" spans="1:7" ht="25.5">
      <c r="A130" s="53" t="s">
        <v>54</v>
      </c>
      <c r="B130" s="61">
        <v>1</v>
      </c>
      <c r="C130" s="6">
        <v>20</v>
      </c>
      <c r="D130" s="7"/>
      <c r="E130" s="8"/>
      <c r="F130" s="24">
        <f>B130*C130*D130</f>
        <v>0</v>
      </c>
      <c r="G130" s="25">
        <f>B130*C130*E130</f>
        <v>0</v>
      </c>
    </row>
    <row r="131" spans="1:7" ht="16.5">
      <c r="A131" s="53" t="s">
        <v>55</v>
      </c>
      <c r="B131" s="62"/>
      <c r="C131" s="6">
        <v>200</v>
      </c>
      <c r="D131" s="7"/>
      <c r="E131" s="8"/>
      <c r="F131" s="24">
        <f>B130*C131*D131</f>
        <v>0</v>
      </c>
      <c r="G131" s="25">
        <f>B130*C131*E131</f>
        <v>0</v>
      </c>
    </row>
    <row r="132" spans="1:7" ht="16.5">
      <c r="A132" s="53" t="s">
        <v>56</v>
      </c>
      <c r="B132" s="62"/>
      <c r="C132" s="6">
        <v>550</v>
      </c>
      <c r="D132" s="7"/>
      <c r="E132" s="8"/>
      <c r="F132" s="24">
        <f>B130*C132*D132</f>
        <v>0</v>
      </c>
      <c r="G132" s="25">
        <f>B130*C132*E132</f>
        <v>0</v>
      </c>
    </row>
    <row r="133" spans="1:7" ht="16.5">
      <c r="A133" s="53" t="s">
        <v>57</v>
      </c>
      <c r="B133" s="62"/>
      <c r="C133" s="6">
        <v>300</v>
      </c>
      <c r="D133" s="7"/>
      <c r="E133" s="8"/>
      <c r="F133" s="24">
        <f>B130*C133*D133</f>
        <v>0</v>
      </c>
      <c r="G133" s="25">
        <f>B130*C133*E133</f>
        <v>0</v>
      </c>
    </row>
    <row r="134" spans="1:7" ht="25.5">
      <c r="A134" s="53" t="s">
        <v>60</v>
      </c>
      <c r="B134" s="62"/>
      <c r="C134" s="6">
        <v>400</v>
      </c>
      <c r="D134" s="7"/>
      <c r="E134" s="8"/>
      <c r="F134" s="24">
        <f>B130*C134*D134</f>
        <v>0</v>
      </c>
      <c r="G134" s="25">
        <f>B130*C134*E134</f>
        <v>0</v>
      </c>
    </row>
    <row r="135" spans="1:7" ht="25.5">
      <c r="A135" s="53" t="s">
        <v>58</v>
      </c>
      <c r="B135" s="62"/>
      <c r="C135" s="6">
        <v>20</v>
      </c>
      <c r="D135" s="7"/>
      <c r="E135" s="8"/>
      <c r="F135" s="24">
        <f>B130*C135*D135</f>
        <v>0</v>
      </c>
      <c r="G135" s="25">
        <f>B130*C135*E135</f>
        <v>0</v>
      </c>
    </row>
    <row r="136" spans="1:7" ht="25.5">
      <c r="A136" s="53" t="s">
        <v>29</v>
      </c>
      <c r="B136" s="62"/>
      <c r="C136" s="6"/>
      <c r="D136" s="7"/>
      <c r="E136" s="8"/>
      <c r="F136" s="24"/>
      <c r="G136" s="25"/>
    </row>
    <row r="137" spans="1:7" ht="25.5">
      <c r="A137" s="53" t="s">
        <v>59</v>
      </c>
      <c r="B137" s="63"/>
      <c r="C137" s="6"/>
      <c r="D137" s="7"/>
      <c r="E137" s="8"/>
      <c r="F137" s="41"/>
      <c r="G137" s="42"/>
    </row>
    <row r="138" spans="1:7" ht="18">
      <c r="A138" s="26"/>
      <c r="B138" s="27"/>
      <c r="C138" s="27"/>
      <c r="D138" s="27"/>
      <c r="E138" s="28" t="s">
        <v>49</v>
      </c>
      <c r="F138" s="29">
        <f>SUM(F130:F137)</f>
        <v>0</v>
      </c>
      <c r="G138" s="29">
        <f>SUM(G130:G137)</f>
        <v>0</v>
      </c>
    </row>
    <row r="139" spans="1:7">
      <c r="B139" s="12"/>
    </row>
    <row r="140" spans="1:7">
      <c r="B140" s="12"/>
    </row>
    <row r="141" spans="1:7">
      <c r="B141" s="12"/>
      <c r="D141" s="55" t="s">
        <v>65</v>
      </c>
      <c r="E141" s="55"/>
    </row>
    <row r="142" spans="1:7">
      <c r="B142" s="12"/>
      <c r="D142" s="55" t="s">
        <v>66</v>
      </c>
      <c r="E142" s="55"/>
    </row>
    <row r="143" spans="1:7"/>
    <row r="144" spans="1:7">
      <c r="A144" s="1" t="s">
        <v>67</v>
      </c>
    </row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</sheetData>
  <sheetProtection formatCells="0" formatColumns="0" formatRows="0" insertRows="0" insertHyperlinks="0" deleteRows="0" autoFilter="0" pivotTables="0"/>
  <mergeCells count="42">
    <mergeCell ref="A107:G107"/>
    <mergeCell ref="B108:B115"/>
    <mergeCell ref="A129:G129"/>
    <mergeCell ref="B130:B137"/>
    <mergeCell ref="B119:B126"/>
    <mergeCell ref="B53:B60"/>
    <mergeCell ref="A63:G63"/>
    <mergeCell ref="B64:B71"/>
    <mergeCell ref="A96:G96"/>
    <mergeCell ref="B97:B104"/>
    <mergeCell ref="E1:G1"/>
    <mergeCell ref="A11:A15"/>
    <mergeCell ref="B4:G4"/>
    <mergeCell ref="A6:A8"/>
    <mergeCell ref="B6:G6"/>
    <mergeCell ref="B7:G7"/>
    <mergeCell ref="B8:G8"/>
    <mergeCell ref="B12:F12"/>
    <mergeCell ref="B15:F15"/>
    <mergeCell ref="B11:G11"/>
    <mergeCell ref="B9:C9"/>
    <mergeCell ref="B10:C10"/>
    <mergeCell ref="B13:F13"/>
    <mergeCell ref="E9:E10"/>
    <mergeCell ref="F9:F10"/>
    <mergeCell ref="G9:G10"/>
    <mergeCell ref="B2:G2"/>
    <mergeCell ref="D141:E141"/>
    <mergeCell ref="D142:E142"/>
    <mergeCell ref="A118:G118"/>
    <mergeCell ref="B14:F14"/>
    <mergeCell ref="B20:B27"/>
    <mergeCell ref="A74:G74"/>
    <mergeCell ref="B75:B82"/>
    <mergeCell ref="A85:G85"/>
    <mergeCell ref="B86:B93"/>
    <mergeCell ref="A19:G19"/>
    <mergeCell ref="A30:G30"/>
    <mergeCell ref="B31:B38"/>
    <mergeCell ref="A41:G41"/>
    <mergeCell ref="B42:B49"/>
    <mergeCell ref="A52:G52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142875</xdr:colOff>
                    <xdr:row>4</xdr:row>
                    <xdr:rowOff>9525</xdr:rowOff>
                  </from>
                  <to>
                    <xdr:col>1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428625</xdr:colOff>
                    <xdr:row>4</xdr:row>
                    <xdr:rowOff>9525</xdr:rowOff>
                  </from>
                  <to>
                    <xdr:col>2</xdr:col>
                    <xdr:colOff>609600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4</xdr:row>
                    <xdr:rowOff>9525</xdr:rowOff>
                  </from>
                  <to>
                    <xdr:col>5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9525</xdr:rowOff>
                  </from>
                  <to>
                    <xdr:col>6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139</xdr:row>
                    <xdr:rowOff>0</xdr:rowOff>
                  </from>
                  <to>
                    <xdr:col>5</xdr:col>
                    <xdr:colOff>742950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619125</xdr:colOff>
                    <xdr:row>139</xdr:row>
                    <xdr:rowOff>0</xdr:rowOff>
                  </from>
                  <to>
                    <xdr:col>3</xdr:col>
                    <xdr:colOff>800100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285750</xdr:colOff>
                    <xdr:row>8</xdr:row>
                    <xdr:rowOff>152400</xdr:rowOff>
                  </from>
                  <to>
                    <xdr:col>4</xdr:col>
                    <xdr:colOff>466725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19050</xdr:rowOff>
                  </from>
                  <to>
                    <xdr:col>1</xdr:col>
                    <xdr:colOff>266700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19050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314325</xdr:colOff>
                    <xdr:row>8</xdr:row>
                    <xdr:rowOff>133350</xdr:rowOff>
                  </from>
                  <to>
                    <xdr:col>5</xdr:col>
                    <xdr:colOff>495300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19050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19050</xdr:rowOff>
                  </from>
                  <to>
                    <xdr:col>3</xdr:col>
                    <xdr:colOff>266700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2024-06-03T11:54:14Z</cp:lastPrinted>
  <dcterms:created xsi:type="dcterms:W3CDTF">2019-08-20T07:23:51Z</dcterms:created>
  <dcterms:modified xsi:type="dcterms:W3CDTF">2024-08-13T07:51:11Z</dcterms:modified>
  <cp:category>um. cywil-prawne</cp:category>
</cp:coreProperties>
</file>